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<sst xmlns="http://schemas.openxmlformats.org/spreadsheetml/2006/main" count="31" uniqueCount="28">
  <si>
    <t xml:space="preserve">Approximation</t>
  </si>
  <si>
    <t xml:space="preserve">Create a table of values. If you change your integral you must update f(x) here</t>
  </si>
  <si>
    <t xml:space="preserve">Define your limits of integration and number of boxes here</t>
  </si>
  <si>
    <t xml:space="preserve">x</t>
  </si>
  <si>
    <t xml:space="preserve">f(x)</t>
  </si>
  <si>
    <t xml:space="preserve">a</t>
  </si>
  <si>
    <t xml:space="preserve">b</t>
  </si>
  <si>
    <t xml:space="preserve">N</t>
  </si>
  <si>
    <t xml:space="preserve">dx</t>
  </si>
  <si>
    <t xml:space="preserve">Calculate the Approximations</t>
  </si>
  <si>
    <t xml:space="preserve">LEFT(8)</t>
  </si>
  <si>
    <t xml:space="preserve">RIGHT(8)</t>
  </si>
  <si>
    <t xml:space="preserve">MID(8)</t>
  </si>
  <si>
    <t xml:space="preserve">TRAP(8)</t>
  </si>
  <si>
    <t xml:space="preserve">SIMP(8)</t>
  </si>
  <si>
    <t xml:space="preserve">Error  </t>
  </si>
  <si>
    <t xml:space="preserve">Calculate these by hand for the individual integrand</t>
  </si>
  <si>
    <t xml:space="preserve">Formulas from Class:</t>
  </si>
  <si>
    <t xml:space="preserve">K1</t>
  </si>
  <si>
    <t xml:space="preserve">Error given N</t>
  </si>
  <si>
    <t xml:space="preserve">Minimum N to meet Error Tolerance</t>
  </si>
  <si>
    <t xml:space="preserve">K2</t>
  </si>
  <si>
    <t xml:space="preserve">Error (Left, Right)</t>
  </si>
  <si>
    <t xml:space="preserve">K4</t>
  </si>
  <si>
    <t xml:space="preserve">Error (Mid)</t>
  </si>
  <si>
    <t xml:space="preserve">Error (Trap)</t>
  </si>
  <si>
    <t xml:space="preserve">Error (Simp)</t>
  </si>
  <si>
    <t xml:space="preserve">Error Tolerance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</si>
</sst>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11.53515625" defaultRowHeight="12.8" zeroHeight="false" outlineLevelRow="0" outlineLevelCol="0"/>
  <cols>
    <col collapsed="false" customWidth="true" hidden="false" outlineLevel="0" max="5" min="5" style="0" width="13.63"/>
  </cols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</row>
    <row r="2" customFormat="false" ht="12.8" hidden="false" customHeight="true" outlineLevel="0" collapsed="false">
      <c r="A2" s="1"/>
      <c r="B2" s="1"/>
      <c r="C2" s="1"/>
      <c r="D2" s="1"/>
      <c r="E2" s="1"/>
    </row>
    <row r="3" customFormat="false" ht="23.5" hidden="false" customHeight="true" outlineLevel="0" collapsed="false">
      <c r="A3" s="2" t="s">
        <v>1</v>
      </c>
      <c r="B3" s="2"/>
      <c r="D3" s="3" t="s">
        <v>2</v>
      </c>
      <c r="E3" s="3"/>
    </row>
    <row r="4" customFormat="false" ht="29.4" hidden="false" customHeight="true" outlineLevel="0" collapsed="false">
      <c r="A4" s="2"/>
      <c r="B4" s="2"/>
      <c r="D4" s="3"/>
      <c r="E4" s="3"/>
    </row>
    <row r="5" customFormat="false" ht="12.8" hidden="false" customHeight="false" outlineLevel="0" collapsed="false">
      <c r="A5" s="4" t="s">
        <v>3</v>
      </c>
      <c r="B5" s="5" t="s">
        <v>4</v>
      </c>
      <c r="D5" s="5" t="s">
        <v>5</v>
      </c>
      <c r="E5" s="5" t="n">
        <v>1</v>
      </c>
    </row>
    <row r="6" customFormat="false" ht="12.8" hidden="false" customHeight="false" outlineLevel="0" collapsed="false">
      <c r="A6" s="4" t="n">
        <f aca="false">E5</f>
        <v>1</v>
      </c>
      <c r="B6" s="5" t="n">
        <f aca="false">1/A6</f>
        <v>1</v>
      </c>
      <c r="D6" s="5" t="s">
        <v>6</v>
      </c>
      <c r="E6" s="5" t="n">
        <v>2</v>
      </c>
    </row>
    <row r="7" customFormat="false" ht="12.8" hidden="false" customHeight="false" outlineLevel="0" collapsed="false">
      <c r="A7" s="4" t="n">
        <f aca="false">A6+$E$8/2</f>
        <v>1.0625</v>
      </c>
      <c r="B7" s="5" t="n">
        <f aca="false">1/A7</f>
        <v>0.941176470588235</v>
      </c>
      <c r="D7" s="5" t="s">
        <v>7</v>
      </c>
      <c r="E7" s="5" t="n">
        <v>8</v>
      </c>
    </row>
    <row r="8" customFormat="false" ht="12.8" hidden="false" customHeight="false" outlineLevel="0" collapsed="false">
      <c r="A8" s="4" t="n">
        <f aca="false">A7+$E$8/2</f>
        <v>1.125</v>
      </c>
      <c r="B8" s="5" t="n">
        <f aca="false">1/A8</f>
        <v>0.888888888888889</v>
      </c>
      <c r="D8" s="5" t="s">
        <v>8</v>
      </c>
      <c r="E8" s="5" t="n">
        <f aca="false">(E6-E5)/E7</f>
        <v>0.125</v>
      </c>
    </row>
    <row r="9" customFormat="false" ht="12.8" hidden="false" customHeight="false" outlineLevel="0" collapsed="false">
      <c r="A9" s="4" t="n">
        <f aca="false">A8+$E$8/2</f>
        <v>1.1875</v>
      </c>
      <c r="B9" s="5" t="n">
        <f aca="false">1/A9</f>
        <v>0.842105263157895</v>
      </c>
    </row>
    <row r="10" customFormat="false" ht="12.8" hidden="false" customHeight="false" outlineLevel="0" collapsed="false">
      <c r="A10" s="4" t="n">
        <f aca="false">A9+$E$8/2</f>
        <v>1.25</v>
      </c>
      <c r="B10" s="5" t="n">
        <f aca="false">1/A10</f>
        <v>0.8</v>
      </c>
      <c r="D10" s="6" t="s">
        <v>9</v>
      </c>
      <c r="E10" s="6"/>
    </row>
    <row r="11" customFormat="false" ht="12.8" hidden="false" customHeight="false" outlineLevel="0" collapsed="false">
      <c r="A11" s="4" t="n">
        <f aca="false">A10+$E$8/2</f>
        <v>1.3125</v>
      </c>
      <c r="B11" s="5" t="n">
        <f aca="false">1/A11</f>
        <v>0.761904761904762</v>
      </c>
      <c r="D11" s="4" t="s">
        <v>10</v>
      </c>
      <c r="E11" s="4" t="n">
        <f aca="false">E8*(B6+B8+B10+B12+B14+B16+B18+B20)</f>
        <v>0.72537185037185</v>
      </c>
    </row>
    <row r="12" customFormat="false" ht="12.8" hidden="false" customHeight="false" outlineLevel="0" collapsed="false">
      <c r="A12" s="4" t="n">
        <f aca="false">A11+$E$8/2</f>
        <v>1.375</v>
      </c>
      <c r="B12" s="5" t="n">
        <f aca="false">1/A12</f>
        <v>0.727272727272727</v>
      </c>
      <c r="D12" s="4" t="s">
        <v>11</v>
      </c>
      <c r="E12" s="4" t="n">
        <f aca="false">E8*(B8+B10+B12+B14+B16+B18+B20+B22)</f>
        <v>0.66287185037185</v>
      </c>
    </row>
    <row r="13" customFormat="false" ht="12.8" hidden="false" customHeight="false" outlineLevel="0" collapsed="false">
      <c r="A13" s="4" t="n">
        <f aca="false">A12+$E$8/2</f>
        <v>1.4375</v>
      </c>
      <c r="B13" s="5" t="n">
        <f aca="false">1/A13</f>
        <v>0.695652173913043</v>
      </c>
      <c r="D13" s="4" t="s">
        <v>12</v>
      </c>
      <c r="E13" s="4" t="n">
        <f aca="false">E8*(B7+B9+B11+B13+B15+B17+B19+B21)</f>
        <v>0.692660554043203</v>
      </c>
    </row>
    <row r="14" customFormat="false" ht="12.8" hidden="false" customHeight="false" outlineLevel="0" collapsed="false">
      <c r="A14" s="4" t="n">
        <f aca="false">A13+$E$8/2</f>
        <v>1.5</v>
      </c>
      <c r="B14" s="5" t="n">
        <f aca="false">1/A14</f>
        <v>0.666666666666667</v>
      </c>
      <c r="D14" s="4" t="s">
        <v>13</v>
      </c>
      <c r="E14" s="4" t="n">
        <f aca="false">(E11+E12)/2</f>
        <v>0.69412185037185</v>
      </c>
    </row>
    <row r="15" customFormat="false" ht="12.8" hidden="false" customHeight="false" outlineLevel="0" collapsed="false">
      <c r="A15" s="4" t="n">
        <f aca="false">A14+$E$8/2</f>
        <v>1.5625</v>
      </c>
      <c r="B15" s="5" t="n">
        <f aca="false">1/A15</f>
        <v>0.64</v>
      </c>
      <c r="D15" s="4" t="s">
        <v>14</v>
      </c>
      <c r="E15" s="4" t="n">
        <f aca="false">2/3*E13+1/3*E14</f>
        <v>0.693147652819419</v>
      </c>
    </row>
    <row r="16" customFormat="false" ht="12.8" hidden="false" customHeight="false" outlineLevel="0" collapsed="false">
      <c r="A16" s="4" t="n">
        <f aca="false">A15+$E$8/2</f>
        <v>1.625</v>
      </c>
      <c r="B16" s="5" t="n">
        <f aca="false">1/A16</f>
        <v>0.615384615384615</v>
      </c>
    </row>
    <row r="17" customFormat="false" ht="12.8" hidden="false" customHeight="false" outlineLevel="0" collapsed="false">
      <c r="A17" s="4" t="n">
        <f aca="false">A16+$E$8/2</f>
        <v>1.6875</v>
      </c>
      <c r="B17" s="5" t="n">
        <f aca="false">1/A17</f>
        <v>0.592592592592593</v>
      </c>
    </row>
    <row r="18" customFormat="false" ht="12.8" hidden="false" customHeight="false" outlineLevel="0" collapsed="false">
      <c r="A18" s="4" t="n">
        <f aca="false">A17+$E$8/2</f>
        <v>1.75</v>
      </c>
      <c r="B18" s="5" t="n">
        <f aca="false">1/A18</f>
        <v>0.571428571428571</v>
      </c>
    </row>
    <row r="19" customFormat="false" ht="12.8" hidden="false" customHeight="false" outlineLevel="0" collapsed="false">
      <c r="A19" s="4" t="n">
        <f aca="false">A18+$E$8/2</f>
        <v>1.8125</v>
      </c>
      <c r="B19" s="5" t="n">
        <f aca="false">1/A19</f>
        <v>0.551724137931034</v>
      </c>
    </row>
    <row r="20" customFormat="false" ht="12.8" hidden="false" customHeight="false" outlineLevel="0" collapsed="false">
      <c r="A20" s="4" t="n">
        <f aca="false">A19+$E$8/2</f>
        <v>1.875</v>
      </c>
      <c r="B20" s="5" t="n">
        <f aca="false">1/A20</f>
        <v>0.533333333333333</v>
      </c>
    </row>
    <row r="21" customFormat="false" ht="12.8" hidden="false" customHeight="false" outlineLevel="0" collapsed="false">
      <c r="A21" s="4" t="n">
        <f aca="false">A20+$E$8/2</f>
        <v>1.9375</v>
      </c>
      <c r="B21" s="5" t="n">
        <f aca="false">1/A21</f>
        <v>0.516129032258065</v>
      </c>
    </row>
    <row r="22" customFormat="false" ht="12.8" hidden="false" customHeight="false" outlineLevel="0" collapsed="false">
      <c r="A22" s="4" t="n">
        <f aca="false">A21+$E$8/2</f>
        <v>2</v>
      </c>
      <c r="B22" s="5" t="n">
        <f aca="false">1/A22</f>
        <v>0.5</v>
      </c>
    </row>
    <row r="25" customFormat="false" ht="12.8" hidden="false" customHeight="false" outlineLevel="0" collapsed="false">
      <c r="A25" s="7" t="s">
        <v>15</v>
      </c>
      <c r="B25" s="7"/>
      <c r="C25" s="7"/>
      <c r="D25" s="7"/>
      <c r="E25" s="7"/>
      <c r="F25" s="7"/>
    </row>
    <row r="26" customFormat="false" ht="12.8" hidden="false" customHeight="false" outlineLevel="0" collapsed="false">
      <c r="A26" s="7"/>
      <c r="B26" s="7"/>
      <c r="C26" s="7"/>
      <c r="D26" s="7"/>
      <c r="E26" s="7"/>
      <c r="F26" s="7"/>
    </row>
    <row r="27" customFormat="false" ht="25.35" hidden="false" customHeight="true" outlineLevel="0" collapsed="false">
      <c r="A27" s="3" t="s">
        <v>16</v>
      </c>
      <c r="B27" s="3"/>
      <c r="D27" s="4"/>
      <c r="E27" s="6" t="s">
        <v>17</v>
      </c>
      <c r="F27" s="6"/>
    </row>
    <row r="28" customFormat="false" ht="37.3" hidden="false" customHeight="false" outlineLevel="0" collapsed="false">
      <c r="A28" s="5" t="s">
        <v>18</v>
      </c>
      <c r="B28" s="5" t="n">
        <v>1</v>
      </c>
      <c r="D28" s="4"/>
      <c r="E28" s="2" t="s">
        <v>19</v>
      </c>
      <c r="F28" s="8" t="s">
        <v>20</v>
      </c>
    </row>
    <row r="29" customFormat="false" ht="12.8" hidden="false" customHeight="false" outlineLevel="0" collapsed="false">
      <c r="A29" s="5" t="s">
        <v>21</v>
      </c>
      <c r="B29" s="5" t="n">
        <v>2</v>
      </c>
      <c r="D29" s="4" t="s">
        <v>22</v>
      </c>
      <c r="E29" s="4" t="n">
        <f aca="false">B28*(B34-B33)^2/(2*B32)</f>
        <v>0.0833333333333333</v>
      </c>
      <c r="F29" s="4" t="n">
        <f aca="false">(B28*(B34-B33)^2)/(B35*2)</f>
        <v>5000</v>
      </c>
    </row>
    <row r="30" customFormat="false" ht="12.8" hidden="false" customHeight="false" outlineLevel="0" collapsed="false">
      <c r="A30" s="5" t="s">
        <v>23</v>
      </c>
      <c r="B30" s="5" t="n">
        <v>24</v>
      </c>
      <c r="D30" s="4" t="s">
        <v>24</v>
      </c>
      <c r="E30" s="4" t="n">
        <f aca="false">B29*(B34-B33)^3/(24*B32^2)</f>
        <v>0.00231481481481481</v>
      </c>
      <c r="F30" s="4" t="n">
        <f aca="false">((B29*(B34-B33)^3)/(24*B35))^(1/2)</f>
        <v>28.8675134594813</v>
      </c>
    </row>
    <row r="31" customFormat="false" ht="12.8" hidden="false" customHeight="false" outlineLevel="0" collapsed="false">
      <c r="A31" s="5"/>
      <c r="B31" s="5"/>
      <c r="D31" s="4" t="s">
        <v>25</v>
      </c>
      <c r="E31" s="4" t="n">
        <f aca="false">B29*(B34-B33)^3/(12*B32^2)</f>
        <v>0.00462962962962963</v>
      </c>
      <c r="F31" s="4" t="n">
        <f aca="false">((B29*(B34-B33)^3)/(12*B35))^(1/2)</f>
        <v>40.8248290463863</v>
      </c>
    </row>
    <row r="32" customFormat="false" ht="12.8" hidden="false" customHeight="false" outlineLevel="0" collapsed="false">
      <c r="A32" s="5" t="s">
        <v>7</v>
      </c>
      <c r="B32" s="5" t="n">
        <v>6</v>
      </c>
      <c r="D32" s="4" t="s">
        <v>26</v>
      </c>
      <c r="E32" s="4" t="n">
        <f aca="false">B30*(B34-B33)^5/(180*B32^5)</f>
        <v>1.71467764060357E-005</v>
      </c>
      <c r="F32" s="4" t="n">
        <f aca="false">((B30*(B34-B33)^5)/(180*B35))^(1/4)</f>
        <v>6.04275079471354</v>
      </c>
    </row>
    <row r="33" customFormat="false" ht="12.8" hidden="false" customHeight="false" outlineLevel="0" collapsed="false">
      <c r="A33" s="5" t="s">
        <v>5</v>
      </c>
      <c r="B33" s="5" t="n">
        <v>1</v>
      </c>
    </row>
    <row r="34" customFormat="false" ht="12.8" hidden="false" customHeight="false" outlineLevel="0" collapsed="false">
      <c r="A34" s="5" t="s">
        <v>6</v>
      </c>
      <c r="B34" s="5" t="n">
        <v>2</v>
      </c>
    </row>
    <row r="35" customFormat="false" ht="12.8" hidden="false" customHeight="false" outlineLevel="0" collapsed="false">
      <c r="A35" s="5" t="s">
        <v>27</v>
      </c>
      <c r="B35" s="5" t="n">
        <f aca="false">10^(-4)</f>
        <v>0.0001</v>
      </c>
    </row>
  </sheetData>
  <mergeCells count="7">
    <mergeCell ref="A1:E2"/>
    <mergeCell ref="A3:B4"/>
    <mergeCell ref="D3:E4"/>
    <mergeCell ref="D10:E10"/>
    <mergeCell ref="A25:F26"/>
    <mergeCell ref="A27:B27"/>
    <mergeCell ref="E27:F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2015-02-03T15:05:50Z</dcterms:created>
  <dc:creator/>
  <dc:description/>
  <dc:language>en-US</dc:language>
  <cp:lastModifiedBy/>
  <dcterms:modified xsi:type="dcterms:W3CDTF">2022-02-03T09:46:37Z</dcterms:modified>
  <cp:revision>2</cp:revision>
  <dc:subject/>
  <dc:title/>
</cp:coreProperties>
</file>