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6" firstSheet="0" activeTab="0"/>
  </bookViews>
  <sheets>
    <sheet name="Data" sheetId="1" state="visible" r:id="rId2"/>
    <sheet name="Model" sheetId="2" state="visible" r:id="rId3"/>
    <sheet name="Sheet3" sheetId="3" state="visible" r:id="rId4"/>
  </sheets>
  <calcPr iterateCount="100" refMode="A1" iterate="false" iterateDelta="0.001"/>
</workbook>
</file>

<file path=xl/sharedStrings.xml><?xml version="1.0" encoding="utf-8"?>
<sst xmlns="http://schemas.openxmlformats.org/spreadsheetml/2006/main" count="19" uniqueCount="19">
  <si>
    <t>Example Spreadsheet – Eigenvalues and Solutions</t>
  </si>
  <si>
    <t>P(n+1) = aP(n) + bP(n-1)</t>
  </si>
  <si>
    <t>PARAMETERS</t>
  </si>
  <si>
    <t>a</t>
  </si>
  <si>
    <t>b</t>
  </si>
  <si>
    <t>P(0)</t>
  </si>
  <si>
    <t>P(1)</t>
  </si>
  <si>
    <t>Calculate Values from Parameters Above</t>
  </si>
  <si>
    <t>Eigenvalues</t>
  </si>
  <si>
    <t>Lambda 1 (+)</t>
  </si>
  <si>
    <t>Lambda 2 (-)</t>
  </si>
  <si>
    <t>Constants</t>
  </si>
  <si>
    <t>C1</t>
  </si>
  <si>
    <t>C2</t>
  </si>
  <si>
    <t>THE MODEL</t>
  </si>
  <si>
    <t>P(n) = C1*Lambda1^n + C2*Lambda2^n</t>
  </si>
  <si>
    <t>←This is the solution programmed below</t>
  </si>
  <si>
    <t>TIME STEP (years)</t>
  </si>
  <si>
    <t>POPULATION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</si>
</sst>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varyColors val="0"/>
        <c:ser>
          <c:idx val="0"/>
          <c:order val="0"/>
          <c:tx>
            <c:strRef>
              <c:f>Model!$B$3:$B$3</c:f>
              <c:strCache>
                <c:ptCount val="1"/>
                <c:pt idx="0">
                  <c:v>POPULATION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ize val="7"/>
          </c:marker>
          <c:xVal>
            <c:numRef>
              <c:f>Model!$A$4:$A$24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Model!$B$4:$B$24</c:f>
              <c:numCache>
                <c:formatCode>General</c:formatCode>
                <c:ptCount val="21"/>
                <c:pt idx="0">
                  <c:v>100</c:v>
                </c:pt>
                <c:pt idx="1">
                  <c:v>95</c:v>
                </c:pt>
                <c:pt idx="2">
                  <c:v>72.5</c:v>
                </c:pt>
                <c:pt idx="3">
                  <c:v>60</c:v>
                </c:pt>
                <c:pt idx="4">
                  <c:v>48.125</c:v>
                </c:pt>
                <c:pt idx="5">
                  <c:v>39.0625</c:v>
                </c:pt>
                <c:pt idx="6">
                  <c:v>31.5625</c:v>
                </c:pt>
                <c:pt idx="7">
                  <c:v>25.546875</c:v>
                </c:pt>
                <c:pt idx="8">
                  <c:v>20.6640625</c:v>
                </c:pt>
                <c:pt idx="9">
                  <c:v>16.71875</c:v>
                </c:pt>
                <c:pt idx="10">
                  <c:v>13.525390625</c:v>
                </c:pt>
                <c:pt idx="11">
                  <c:v>10.9423828125</c:v>
                </c:pt>
                <c:pt idx="12">
                  <c:v>8.8525390625</c:v>
                </c:pt>
                <c:pt idx="13">
                  <c:v>7.161865234375</c:v>
                </c:pt>
                <c:pt idx="14">
                  <c:v>5.7940673828125</c:v>
                </c:pt>
                <c:pt idx="15">
                  <c:v>4.6875</c:v>
                </c:pt>
                <c:pt idx="16">
                  <c:v>3.79226684570313</c:v>
                </c:pt>
                <c:pt idx="17">
                  <c:v>3.06800842285156</c:v>
                </c:pt>
                <c:pt idx="18">
                  <c:v>2.48207092285156</c:v>
                </c:pt>
                <c:pt idx="19">
                  <c:v>2.00803756713867</c:v>
                </c:pt>
                <c:pt idx="20">
                  <c:v>1.62453651428223</c:v>
                </c:pt>
              </c:numCache>
            </c:numRef>
          </c:yVal>
        </c:ser>
        <c:axId val="31911867"/>
        <c:axId val="25151177"/>
      </c:scatterChart>
      <c:valAx>
        <c:axId val="3191186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25151177"/>
        <c:crossesAt val="0"/>
      </c:valAx>
      <c:valAx>
        <c:axId val="2515117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31911867"/>
        <c:crossesAt val="0"/>
      </c:valAx>
      <c:spPr>
        <a:noFill/>
        <a:ln>
          <a:solidFill>
            <a:srgbClr val="b3b3b3"/>
          </a:solidFill>
        </a:ln>
      </c:spPr>
    </c:plotArea>
    <c:legend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125280</xdr:colOff>
      <xdr:row>1</xdr:row>
      <xdr:rowOff>168480</xdr:rowOff>
    </xdr:from>
    <xdr:to>
      <xdr:col>6</xdr:col>
      <xdr:colOff>1722240</xdr:colOff>
      <xdr:row>16</xdr:row>
      <xdr:rowOff>105840</xdr:rowOff>
    </xdr:to>
    <xdr:graphicFrame>
      <xdr:nvGraphicFramePr>
        <xdr:cNvPr id="0" name=""/>
        <xdr:cNvGraphicFramePr/>
      </xdr:nvGraphicFramePr>
      <xdr:xfrm>
        <a:off x="2546280" y="344160"/>
        <a:ext cx="3453840" cy="257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F26" activeCellId="0" sqref="F26"/>
    </sheetView>
  </sheetViews>
  <sheetFormatPr defaultRowHeight="13.85"/>
  <cols>
    <col collapsed="false" hidden="false" max="1" min="1" style="0" width="15.530612244898"/>
    <col collapsed="false" hidden="false" max="2" min="2" style="0" width="18.780612244898"/>
    <col collapsed="false" hidden="false" max="3" min="3" style="0" width="3.70918367346939"/>
    <col collapsed="false" hidden="false" max="5" min="4" style="0" width="2.66326530612245"/>
    <col collapsed="false" hidden="false" max="6" min="6" style="0" width="17.280612244898"/>
    <col collapsed="false" hidden="false" max="7" min="7" style="0" width="25"/>
    <col collapsed="false" hidden="false" max="1025" min="8" style="0" width="11.5204081632653"/>
  </cols>
  <sheetData>
    <row r="1" customFormat="false" ht="13.8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3.85" hidden="false" customHeight="false" outlineLevel="0" collapsed="false">
      <c r="A2" s="1" t="s">
        <v>1</v>
      </c>
      <c r="B2" s="1"/>
      <c r="C2" s="1"/>
      <c r="D2" s="1"/>
      <c r="E2" s="1"/>
    </row>
    <row r="3" customFormat="false" ht="13.85" hidden="false" customHeight="false" outlineLevel="0" collapsed="false">
      <c r="A3" s="1" t="s">
        <v>2</v>
      </c>
      <c r="B3" s="1"/>
    </row>
    <row r="4" customFormat="false" ht="13.85" hidden="false" customHeight="false" outlineLevel="0" collapsed="false">
      <c r="A4" s="2" t="s">
        <v>3</v>
      </c>
      <c r="B4" s="2" t="n">
        <v>0.5</v>
      </c>
    </row>
    <row r="5" customFormat="false" ht="13.85" hidden="false" customHeight="false" outlineLevel="0" collapsed="false">
      <c r="A5" s="2" t="s">
        <v>4</v>
      </c>
      <c r="B5" s="2" t="n">
        <v>0.25</v>
      </c>
    </row>
    <row r="6" customFormat="false" ht="13.85" hidden="false" customHeight="false" outlineLevel="0" collapsed="false">
      <c r="A6" s="2"/>
      <c r="B6" s="2"/>
    </row>
    <row r="7" customFormat="false" ht="13.85" hidden="false" customHeight="false" outlineLevel="0" collapsed="false">
      <c r="A7" s="2" t="s">
        <v>5</v>
      </c>
      <c r="B7" s="2" t="n">
        <v>100</v>
      </c>
    </row>
    <row r="8" customFormat="false" ht="13.85" hidden="false" customHeight="false" outlineLevel="0" collapsed="false">
      <c r="A8" s="2" t="s">
        <v>6</v>
      </c>
      <c r="B8" s="2" t="n">
        <v>95</v>
      </c>
    </row>
    <row r="9" customFormat="false" ht="13.85" hidden="false" customHeight="false" outlineLevel="0" collapsed="false">
      <c r="A9" s="3" t="s">
        <v>7</v>
      </c>
      <c r="B9" s="3"/>
    </row>
    <row r="10" customFormat="false" ht="13.85" hidden="false" customHeight="false" outlineLevel="0" collapsed="false">
      <c r="A10" s="4" t="s">
        <v>8</v>
      </c>
      <c r="B10" s="4"/>
    </row>
    <row r="11" customFormat="false" ht="13.85" hidden="false" customHeight="false" outlineLevel="0" collapsed="false">
      <c r="A11" s="5" t="s">
        <v>9</v>
      </c>
      <c r="B11" s="6" t="n">
        <f aca="false">($B$4+SQRT($B$4^2+4*$B$5))/2</f>
        <v>0.809016994374947</v>
      </c>
    </row>
    <row r="12" customFormat="false" ht="13.85" hidden="false" customHeight="false" outlineLevel="0" collapsed="false">
      <c r="A12" s="7" t="s">
        <v>10</v>
      </c>
      <c r="B12" s="8" t="n">
        <f aca="false">($B$4-SQRT($B$4^2+4*$B$5))/2</f>
        <v>-0.309016994374947</v>
      </c>
    </row>
    <row r="13" customFormat="false" ht="13.85" hidden="false" customHeight="false" outlineLevel="0" collapsed="false">
      <c r="A13" s="4" t="s">
        <v>11</v>
      </c>
      <c r="B13" s="4"/>
    </row>
    <row r="14" customFormat="false" ht="13.85" hidden="false" customHeight="false" outlineLevel="0" collapsed="false">
      <c r="A14" s="5" t="s">
        <v>12</v>
      </c>
      <c r="B14" s="6" t="n">
        <f aca="false">B7-B15</f>
        <v>112.609903369994</v>
      </c>
    </row>
    <row r="15" customFormat="false" ht="13.85" hidden="false" customHeight="false" outlineLevel="0" collapsed="false">
      <c r="A15" s="7" t="s">
        <v>13</v>
      </c>
      <c r="B15" s="8" t="n">
        <f aca="false">(B11*B7-B8)/(B11-B12)</f>
        <v>-12.6099033699941</v>
      </c>
    </row>
  </sheetData>
  <mergeCells count="6">
    <mergeCell ref="A1:E1"/>
    <mergeCell ref="A2:E2"/>
    <mergeCell ref="A3:B3"/>
    <mergeCell ref="A9:B9"/>
    <mergeCell ref="A10:B10"/>
    <mergeCell ref="A13:B13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C3" activeCellId="0" sqref="C3"/>
    </sheetView>
  </sheetViews>
  <sheetFormatPr defaultRowHeight="13.85"/>
  <cols>
    <col collapsed="false" hidden="false" max="1" min="1" style="0" width="17.6224489795918"/>
    <col collapsed="false" hidden="false" max="2" min="2" style="0" width="25.1530612244898"/>
    <col collapsed="false" hidden="false" max="3" min="3" style="0" width="17.0357142857143"/>
    <col collapsed="false" hidden="false" max="1025" min="4" style="0" width="11.5204081632653"/>
  </cols>
  <sheetData>
    <row r="1" customFormat="false" ht="13.85" hidden="false" customHeight="false" outlineLevel="0" collapsed="false">
      <c r="A1" s="9" t="s">
        <v>14</v>
      </c>
      <c r="B1" s="9"/>
    </row>
    <row r="2" customFormat="false" ht="13.85" hidden="false" customHeight="false" outlineLevel="0" collapsed="false">
      <c r="A2" s="9" t="s">
        <v>15</v>
      </c>
      <c r="B2" s="9"/>
      <c r="C2" s="0" t="s">
        <v>16</v>
      </c>
    </row>
    <row r="3" customFormat="false" ht="13.85" hidden="false" customHeight="false" outlineLevel="0" collapsed="false">
      <c r="A3" s="0" t="s">
        <v>17</v>
      </c>
      <c r="B3" s="0" t="s">
        <v>18</v>
      </c>
    </row>
    <row r="4" customFormat="false" ht="13.85" hidden="false" customHeight="false" outlineLevel="0" collapsed="false">
      <c r="A4" s="0" t="n">
        <v>0</v>
      </c>
      <c r="B4" s="0" t="n">
        <f aca="false">Data!$B$14*Data!$B$11^Model!A4+Data!$B$15*Data!$B$12^Model!A4</f>
        <v>100</v>
      </c>
    </row>
    <row r="5" customFormat="false" ht="13.85" hidden="false" customHeight="false" outlineLevel="0" collapsed="false">
      <c r="A5" s="0" t="n">
        <v>1</v>
      </c>
      <c r="B5" s="0" t="n">
        <f aca="false">Data!$B$14*Data!$B$11^Model!A5+Data!$B$15*Data!$B$12^Model!A5</f>
        <v>95</v>
      </c>
    </row>
    <row r="6" customFormat="false" ht="13.85" hidden="false" customHeight="false" outlineLevel="0" collapsed="false">
      <c r="A6" s="0" t="n">
        <v>2</v>
      </c>
      <c r="B6" s="0" t="n">
        <f aca="false">Data!$B$14*Data!$B$11^Model!A6+Data!$B$15*Data!$B$12^Model!A6</f>
        <v>72.5</v>
      </c>
    </row>
    <row r="7" customFormat="false" ht="13.85" hidden="false" customHeight="false" outlineLevel="0" collapsed="false">
      <c r="A7" s="0" t="n">
        <v>3</v>
      </c>
      <c r="B7" s="0" t="n">
        <f aca="false">Data!$B$14*Data!$B$11^Model!A7+Data!$B$15*Data!$B$12^Model!A7</f>
        <v>60</v>
      </c>
    </row>
    <row r="8" customFormat="false" ht="13.85" hidden="false" customHeight="false" outlineLevel="0" collapsed="false">
      <c r="A8" s="0" t="n">
        <v>4</v>
      </c>
      <c r="B8" s="0" t="n">
        <f aca="false">Data!$B$14*Data!$B$11^Model!A8+Data!$B$15*Data!$B$12^Model!A8</f>
        <v>48.125</v>
      </c>
    </row>
    <row r="9" customFormat="false" ht="13.85" hidden="false" customHeight="false" outlineLevel="0" collapsed="false">
      <c r="A9" s="0" t="n">
        <v>5</v>
      </c>
      <c r="B9" s="0" t="n">
        <f aca="false">Data!$B$14*Data!$B$11^Model!A9+Data!$B$15*Data!$B$12^Model!A9</f>
        <v>39.0625</v>
      </c>
    </row>
    <row r="10" customFormat="false" ht="13.85" hidden="false" customHeight="false" outlineLevel="0" collapsed="false">
      <c r="A10" s="0" t="n">
        <v>6</v>
      </c>
      <c r="B10" s="0" t="n">
        <f aca="false">Data!$B$14*Data!$B$11^Model!A10+Data!$B$15*Data!$B$12^Model!A10</f>
        <v>31.5625</v>
      </c>
    </row>
    <row r="11" customFormat="false" ht="13.85" hidden="false" customHeight="false" outlineLevel="0" collapsed="false">
      <c r="A11" s="0" t="n">
        <v>7</v>
      </c>
      <c r="B11" s="0" t="n">
        <f aca="false">Data!$B$14*Data!$B$11^Model!A11+Data!$B$15*Data!$B$12^Model!A11</f>
        <v>25.546875</v>
      </c>
    </row>
    <row r="12" customFormat="false" ht="13.85" hidden="false" customHeight="false" outlineLevel="0" collapsed="false">
      <c r="A12" s="0" t="n">
        <v>8</v>
      </c>
      <c r="B12" s="0" t="n">
        <f aca="false">Data!$B$14*Data!$B$11^Model!A12+Data!$B$15*Data!$B$12^Model!A12</f>
        <v>20.6640625</v>
      </c>
    </row>
    <row r="13" customFormat="false" ht="13.85" hidden="false" customHeight="false" outlineLevel="0" collapsed="false">
      <c r="A13" s="0" t="n">
        <v>9</v>
      </c>
      <c r="B13" s="0" t="n">
        <f aca="false">Data!$B$14*Data!$B$11^Model!A13+Data!$B$15*Data!$B$12^Model!A13</f>
        <v>16.71875</v>
      </c>
    </row>
    <row r="14" customFormat="false" ht="13.85" hidden="false" customHeight="false" outlineLevel="0" collapsed="false">
      <c r="A14" s="0" t="n">
        <v>10</v>
      </c>
      <c r="B14" s="0" t="n">
        <f aca="false">Data!$B$14*Data!$B$11^Model!A14+Data!$B$15*Data!$B$12^Model!A14</f>
        <v>13.525390625</v>
      </c>
    </row>
    <row r="15" customFormat="false" ht="13.85" hidden="false" customHeight="false" outlineLevel="0" collapsed="false">
      <c r="A15" s="0" t="n">
        <v>11</v>
      </c>
      <c r="B15" s="0" t="n">
        <f aca="false">Data!$B$14*Data!$B$11^Model!A15+Data!$B$15*Data!$B$12^Model!A15</f>
        <v>10.9423828125</v>
      </c>
    </row>
    <row r="16" customFormat="false" ht="13.85" hidden="false" customHeight="false" outlineLevel="0" collapsed="false">
      <c r="A16" s="0" t="n">
        <v>12</v>
      </c>
      <c r="B16" s="0" t="n">
        <f aca="false">Data!$B$14*Data!$B$11^Model!A16+Data!$B$15*Data!$B$12^Model!A16</f>
        <v>8.8525390625</v>
      </c>
    </row>
    <row r="17" customFormat="false" ht="13.85" hidden="false" customHeight="false" outlineLevel="0" collapsed="false">
      <c r="A17" s="0" t="n">
        <v>13</v>
      </c>
      <c r="B17" s="0" t="n">
        <f aca="false">Data!$B$14*Data!$B$11^Model!A17+Data!$B$15*Data!$B$12^Model!A17</f>
        <v>7.161865234375</v>
      </c>
    </row>
    <row r="18" customFormat="false" ht="13.85" hidden="false" customHeight="false" outlineLevel="0" collapsed="false">
      <c r="A18" s="0" t="n">
        <v>14</v>
      </c>
      <c r="B18" s="0" t="n">
        <f aca="false">Data!$B$14*Data!$B$11^Model!A18+Data!$B$15*Data!$B$12^Model!A18</f>
        <v>5.7940673828125</v>
      </c>
    </row>
    <row r="19" customFormat="false" ht="13.85" hidden="false" customHeight="false" outlineLevel="0" collapsed="false">
      <c r="A19" s="0" t="n">
        <v>15</v>
      </c>
      <c r="B19" s="0" t="n">
        <f aca="false">Data!$B$14*Data!$B$11^Model!A19+Data!$B$15*Data!$B$12^Model!A19</f>
        <v>4.6875</v>
      </c>
    </row>
    <row r="20" customFormat="false" ht="13.85" hidden="false" customHeight="false" outlineLevel="0" collapsed="false">
      <c r="A20" s="0" t="n">
        <v>16</v>
      </c>
      <c r="B20" s="0" t="n">
        <f aca="false">Data!$B$14*Data!$B$11^Model!A20+Data!$B$15*Data!$B$12^Model!A20</f>
        <v>3.79226684570313</v>
      </c>
    </row>
    <row r="21" customFormat="false" ht="13.85" hidden="false" customHeight="false" outlineLevel="0" collapsed="false">
      <c r="A21" s="0" t="n">
        <v>17</v>
      </c>
      <c r="B21" s="0" t="n">
        <f aca="false">Data!$B$14*Data!$B$11^Model!A21+Data!$B$15*Data!$B$12^Model!A21</f>
        <v>3.06800842285156</v>
      </c>
    </row>
    <row r="22" customFormat="false" ht="13.85" hidden="false" customHeight="false" outlineLevel="0" collapsed="false">
      <c r="A22" s="0" t="n">
        <v>18</v>
      </c>
      <c r="B22" s="0" t="n">
        <f aca="false">Data!$B$14*Data!$B$11^Model!A22+Data!$B$15*Data!$B$12^Model!A22</f>
        <v>2.48207092285156</v>
      </c>
    </row>
    <row r="23" customFormat="false" ht="13.85" hidden="false" customHeight="false" outlineLevel="0" collapsed="false">
      <c r="A23" s="0" t="n">
        <v>19</v>
      </c>
      <c r="B23" s="0" t="n">
        <f aca="false">Data!$B$14*Data!$B$11^Model!A23+Data!$B$15*Data!$B$12^Model!A23</f>
        <v>2.00803756713867</v>
      </c>
    </row>
    <row r="24" customFormat="false" ht="13.85" hidden="false" customHeight="false" outlineLevel="0" collapsed="false">
      <c r="A24" s="0" t="n">
        <v>20</v>
      </c>
      <c r="B24" s="0" t="n">
        <f aca="false">Data!$B$14*Data!$B$11^Model!A24+Data!$B$15*Data!$B$12^Model!A24</f>
        <v>1.62453651428223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85"/>
  <cols>
    <col collapsed="false" hidden="false" max="1" min="1" style="0" width="11.5663265306122"/>
    <col collapsed="false" hidden="false" max="1025" min="2" style="0" width="11.5204081632653"/>
  </cols>
  <sheetData>
    <row r="1" customFormat="false" ht="12.5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710</TotalTime>
  <Application>LibreOffice/4.2.8.2$Linux_X86_64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2011-09-27T09:01:14Z</dcterms:created>
  <dc:creator>Joanna Bieri</dc:creator>
  <dc:language>en-US</dc:language>
  <cp:lastModifiedBy>Joanna Bieri</cp:lastModifiedBy>
  <dcterms:modified xsi:type="dcterms:W3CDTF">2015-09-22T09:15:22Z</dcterms:modified>
  <cp:revision>2</cp:revision>
</cp:coreProperties>
</file>